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/Desktop/"/>
    </mc:Choice>
  </mc:AlternateContent>
  <xr:revisionPtr revIDLastSave="0" documentId="13_ncr:1_{4934C2D4-B373-444B-9EEB-303C82661FDC}" xr6:coauthVersionLast="47" xr6:coauthVersionMax="47" xr10:uidLastSave="{00000000-0000-0000-0000-000000000000}"/>
  <bookViews>
    <workbookView xWindow="820" yWindow="500" windowWidth="28800" windowHeight="15980" xr2:uid="{00000000-000D-0000-FFFF-FFFF00000000}"/>
  </bookViews>
  <sheets>
    <sheet name="Coverage import template" sheetId="1" r:id="rId1"/>
    <sheet name="Hoja1" sheetId="3" r:id="rId2"/>
    <sheet name="hiddenSheet" sheetId="2" state="veryHidden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H24" i="1"/>
  <c r="F34" i="1"/>
  <c r="F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tc={F131775B-4C3E-471B-B269-B29C73F1546A}</author>
    <author>tc={3DC12143-8B8B-4E45-9D92-EA3B24EABBB0}</author>
    <author>tc={B032330E-7F17-4760-8520-C33EB9491A8A}</author>
    <author>tc={82993BC0-D487-40A7-80D6-863F46C32FA8}</author>
    <author>tc={BB2013BC-F22B-4D3D-9E3C-8AB441C4D817}</author>
    <author>tc={A5D0281A-F58A-417E-8E0F-A8D39D7AF7D3}</author>
    <author>tc={444AECFF-8C0F-4971-AC07-D3B35309AA4E}</author>
    <author>tc={29BAF588-CDED-450D-BB94-CBD1E3CE89FA}</author>
    <author>tc={35131907-E7C9-4622-B14D-9F29DA816EB9}</author>
  </authors>
  <commentList>
    <comment ref="E2" authorId="0" shapeId="0" xr:uid="{F131775B-4C3E-471B-B269-B29C73F154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This is a one option only field, choose the one that suits the best.</t>
      </text>
    </comment>
    <comment ref="F2" authorId="1" shapeId="0" xr:uid="{3DC12143-8B8B-4E45-9D92-EA3B24EABBB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Enter only numbers please.</t>
      </text>
    </comment>
    <comment ref="G2" authorId="2" shapeId="0" xr:uid="{B032330E-7F17-4760-8520-C33EB9491A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Enter only numbers please.</t>
      </text>
    </comment>
    <comment ref="H2" authorId="3" shapeId="0" xr:uid="{82993BC0-D487-40A7-80D6-863F46C32F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Enter only numbers please.</t>
      </text>
    </comment>
    <comment ref="J2" authorId="4" shapeId="0" xr:uid="{BB2013BC-F22B-4D3D-9E3C-8AB441C4D8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hyperlinks please and whole functioning link has to be pasted.</t>
      </text>
    </comment>
    <comment ref="K2" authorId="5" shapeId="0" xr:uid="{A5D0281A-F58A-417E-8E0F-A8D39D7AF7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Date as this (short date): 31.03.2023</t>
      </text>
    </comment>
    <comment ref="L2" authorId="6" shapeId="0" xr:uid="{444AECFF-8C0F-4971-AC07-D3B35309AA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This is a one option only field, choose the one that suits the best.</t>
      </text>
    </comment>
    <comment ref="O2" authorId="7" shapeId="0" xr:uid="{29BAF588-CDED-450D-BB94-CBD1E3CE89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abbrevations, only official full names of countries (example: United Kingdom, United states of America)</t>
      </text>
    </comment>
    <comment ref="P2" authorId="8" shapeId="0" xr:uid="{35131907-E7C9-4622-B14D-9F29DA816E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Multiple optons possible. Please make sure to separate different options with semicolon. Example: Tallinn; Harjumaa.. Possible options are: Rapla; Järvamaa; Põlvamaa; Jõgevamaa; Ida-Virumaa; Lääne-Virumaa; Saared; Hiiumaa; Kihnu saar; Muhumaa; Narva ja Ida-Virumaa; Pärnu ja Pärnumaa; Saaremaa; Tallinn; Tartu ja Tartumaa; Haapsalu ja Loode-Eesti; Harjumaa; Jõhvi ja Ida-Virumaa; Otepää; Other; Peipsimaa; Rakvere ja Lääne-Virumaa; Setomaa; Valga ja Valgamaa; Viljandi; Võru ja Võrumaa</t>
      </text>
    </comment>
  </commentList>
</comments>
</file>

<file path=xl/sharedStrings.xml><?xml version="1.0" encoding="utf-8"?>
<sst xmlns="http://schemas.openxmlformats.org/spreadsheetml/2006/main" count="257" uniqueCount="117">
  <si>
    <t>(Do Not Modify) Coverage</t>
  </si>
  <si>
    <t>(Do Not Modify) Row Checksum</t>
  </si>
  <si>
    <t>(Do Not Modify) Modified On</t>
  </si>
  <si>
    <t>Channel Name</t>
  </si>
  <si>
    <t>Media Type</t>
  </si>
  <si>
    <t>Circulation</t>
  </si>
  <si>
    <t>Reach</t>
  </si>
  <si>
    <t>Media Value</t>
  </si>
  <si>
    <t>Headline</t>
  </si>
  <si>
    <t>Link to Coverage</t>
  </si>
  <si>
    <t>Date of Issue</t>
  </si>
  <si>
    <t>Coverage source</t>
  </si>
  <si>
    <t>Coverage source comment</t>
  </si>
  <si>
    <t>PR agency</t>
  </si>
  <si>
    <t>Country</t>
  </si>
  <si>
    <t>Regions</t>
  </si>
  <si>
    <t>Region Other</t>
  </si>
  <si>
    <t>Author - First Name</t>
  </si>
  <si>
    <t>Author - Last Name</t>
  </si>
  <si>
    <t>Print</t>
  </si>
  <si>
    <t>Online</t>
  </si>
  <si>
    <t>Organically</t>
  </si>
  <si>
    <t>Blog</t>
  </si>
  <si>
    <t>TOTAL</t>
  </si>
  <si>
    <t>col_publication:z4PhNX7vuL3xVChQ1m2AB9Yg5AULVxXcg/SpIdNs6c5H0NE8XYXysP+DGNKHfuwvY7kxvUdBeoGlODJ6+SfaPg==:col_publicationid=%28Do%20Not%20Modify%29%20Coverage&amp;checksumLogicalName=%28Do%20Not%20Modify%29%20Row%20Checksum&amp;modifiedon=%28Do%20Not%20Modify%29%20Modified%20On&amp;col_publicationchannelname=Coverage%20Channel%20Name&amp;col_publicationmediatype=Coverage%20Media%20Type&amp;aval_circulation=Circulation&amp;aval_reach=Reach&amp;aval_mediavalue=Media%20Value&amp;col_name=Headline&amp;col_linktopublication=Link%20to%20Coverage&amp;col_publicationsdateofissue=Coverage%20Date%20of%20Issue&amp;col_coveragesource=Coverage%20source&amp;col_coveragesourcecomment=Coverage%20source%20comment&amp;aval_pragency=PR%20agency&amp;aval_country=Country&amp;col_servicedelivery=Service%20Delivery&amp;aval_regions=Regions&amp;aval_regionother=Region%20Other</t>
  </si>
  <si>
    <t>TV</t>
  </si>
  <si>
    <t>Radio</t>
  </si>
  <si>
    <t>Print/Online</t>
  </si>
  <si>
    <t>Social Media</t>
  </si>
  <si>
    <t>Other</t>
  </si>
  <si>
    <t>Press trip</t>
  </si>
  <si>
    <t>Visit Estonia</t>
  </si>
  <si>
    <t>La Sexta</t>
  </si>
  <si>
    <t>Spain</t>
  </si>
  <si>
    <t>Editorial</t>
  </si>
  <si>
    <t xml:space="preserve">**VEP= Economic value of advertising rates </t>
  </si>
  <si>
    <t>** *VEPR = Economic Value PR - VEP *3</t>
  </si>
  <si>
    <t>Viajar - el periódico</t>
  </si>
  <si>
    <t>Tallinn</t>
  </si>
  <si>
    <t xml:space="preserve">Press realese 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</si>
  <si>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</si>
  <si>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</si>
  <si>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</si>
  <si>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</si>
  <si>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</si>
  <si>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</si>
  <si>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</si>
  <si>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11/12/2023</t>
  </si>
  <si>
    <t>La Vanguardia</t>
  </si>
  <si>
    <t>MaspalomasAhora.com</t>
  </si>
  <si>
    <t>maspalomasnews</t>
  </si>
  <si>
    <t>atlanticohoy.com</t>
  </si>
  <si>
    <t>Sol Actualidad</t>
  </si>
  <si>
    <t>Vozpópuli</t>
  </si>
  <si>
    <t>www.digitalfarocanarias.com</t>
  </si>
  <si>
    <t>Canarias7</t>
  </si>
  <si>
    <t>Hosteltur</t>
  </si>
  <si>
    <t>La Provincia Nacional</t>
  </si>
  <si>
    <t>Diari Mes Digital</t>
  </si>
  <si>
    <t>Cope</t>
  </si>
  <si>
    <t>todoPAPAS</t>
  </si>
  <si>
    <t>El Noticiero</t>
  </si>
  <si>
    <t>Es Diario</t>
  </si>
  <si>
    <t>Hogar Mania</t>
  </si>
  <si>
    <t>https://www.lavanguardia.com/vida/20231201/9421602/airbaltic-conecta-gran-canaria-norte-europa-10-rutas-directas-invierno-agenciaslv20231201.html</t>
  </si>
  <si>
    <t>https://maspalomasahora.com/art/65578/gran-canaria-refuerza-su-atractivo-invernal-con-diez-rutas-directas-con-el-norte-europeo</t>
  </si>
  <si>
    <t>https://maspalomasnews.com/la-aerolinea-airbaltic-inaugura-su-base-de-invierno-en-gran-canaria-con-10-rutas-directas-con-el-norte-de-europa</t>
  </si>
  <si>
    <t>https://www.atlanticohoy.com/empresas/aibaltic-inaugura-base-gran-canaria-10-rutas-directas-norte-europa_1524788_102.html</t>
  </si>
  <si>
    <t>https://www.solactualidad.com/airbaltic-inaugura-su-base-de-invierno-en-gran-canaria-con-10-rutas-directas-con-el-norte-de-europa/ver/ver_noticia/id_noticia/29526/volver/inicio/</t>
  </si>
  <si>
    <t>https://www.vozpopuli.com/dolcevita/mercadillos-de-navidad-europa.html</t>
  </si>
  <si>
    <t>https://www.digitalfarocanarias.com/index.php/2023/12/01/la-aerolinea-airbaltic-inaugura-su-base-de-invierno-en-gran-canaria-con-10-rutas-directas-con-el-norte-de-europa</t>
  </si>
  <si>
    <t>https://www.canarias7.es/economia/aerolinea-airbaltic-inaugura-base-invierno-gran-canaria-20231201110849-nt.html</t>
  </si>
  <si>
    <t>https://www.hosteltur.com/160601_la-aerolinea-letona-airbaltic-abre-una-base-de-invierno-en-gran-canaria.html</t>
  </si>
  <si>
    <t>https://p.eprensa.com/view_pdf.php?sid=15763&amp;cid=1083037872</t>
  </si>
  <si>
    <t>https://p.eprensa.com/view_pdf.php?sid=15763&amp;cid=1083037691</t>
  </si>
  <si>
    <t>https://www.diarimes.com/es/sociedad/bienestar/231203/viajar-diciembre-10-destinos-baratos-buen_137677.html</t>
  </si>
  <si>
    <t>https://www.cope.es/emisoras/canarias/las-palmas/gran-canaria/noticias/airbaltic-abre-una-base-invierno-gran-canaria-con-rutas-20231204_3034774</t>
  </si>
  <si>
    <t>https://www.lasexta.com/viajestic/destinos/6-destinos-vivir-navidad-cuento_20231204656df36bd670370001904827.html</t>
  </si>
  <si>
    <t>https://viajar.elperiodico.com/destinos/son-20-mejores-mercados-navidenos-95032457</t>
  </si>
  <si>
    <t>https://www.todopapas.com/padres/viajar-con-ninos/donde-viajar-en-navidad-con-ninos-por-europa-12440</t>
  </si>
  <si>
    <t>http://www.elnoticierodigital.com/noticias-turismo/1113741.php</t>
  </si>
  <si>
    <t>https://www.lasexta.com/viajestic/destinos/5-ciudades-amuralladas-increibles-que-encuentran-europa_202312076571b4b162c50d0001bf54ed.html</t>
  </si>
  <si>
    <t>https://www.esdiario.com/viajes/658355622/mercadillos-europeos-en-navidad.html</t>
  </si>
  <si>
    <t>https://www.hogarmania.com/belleza/viajes/mejores-mercados-navidenos-europa.html</t>
  </si>
  <si>
    <t xml:space="preserve">Air Baltic vuela a Lituania, Letonia, Estonia, Noruega, Finlandia y Dinamarca </t>
  </si>
  <si>
    <t>Mercadillos de Navidad en Europa, tú eliges el destino</t>
  </si>
  <si>
    <t>Victoria</t>
  </si>
  <si>
    <t>Peñalver</t>
  </si>
  <si>
    <t>AirBaltic connects Gran Canaria with Northern Europe with 10 direct routes this winter.</t>
  </si>
  <si>
    <t>Christmas markets in Europe for a short break</t>
  </si>
  <si>
    <t>Where to travel in December: 10 cheap destinations in good weather</t>
  </si>
  <si>
    <t>6 destinations for a fairytale Christmas</t>
  </si>
  <si>
    <t>These are the 20 best Christmas markets in Europe in 2023 - Viajar</t>
  </si>
  <si>
    <t>Where to travel at Christmas with children in Europe - TodoPapás</t>
  </si>
  <si>
    <t>Christmas markets and European capitals boost agency bookings for the long weekend in December</t>
  </si>
  <si>
    <t>5 amazing walled cities in Europe</t>
  </si>
  <si>
    <t>The 8 most beautiful Christmas markets in Europe</t>
  </si>
  <si>
    <t xml:space="preserve">Mayte </t>
  </si>
  <si>
    <t>Rius</t>
  </si>
  <si>
    <t>The airbaltics airline connects Gran Canaria with Tallinn.</t>
  </si>
  <si>
    <t>Estonia's capital, Tallinn, is an undiscovered gem, with cheaper prices than other capitals on the Old Continent.</t>
  </si>
  <si>
    <t>The most beautiful walled cities in Europe is Tallinn.</t>
  </si>
  <si>
    <t>Tallinn among Europe's best Christmas markets</t>
  </si>
  <si>
    <t>Irene</t>
  </si>
  <si>
    <t>Cartaya</t>
  </si>
  <si>
    <t xml:space="preserve">Lucia </t>
  </si>
  <si>
    <t>Diaz  Madurga</t>
  </si>
  <si>
    <t xml:space="preserve">Esther </t>
  </si>
  <si>
    <t>Medina</t>
  </si>
  <si>
    <t xml:space="preserve">Irene </t>
  </si>
  <si>
    <t>Picazo</t>
  </si>
  <si>
    <t>Sofia</t>
  </si>
  <si>
    <t>Chaieb</t>
  </si>
  <si>
    <t>Judith</t>
  </si>
  <si>
    <t>Noé</t>
  </si>
  <si>
    <t>Maider</t>
  </si>
  <si>
    <t>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</si>
</sst>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\€;[Red]\-#,##0\ \€"/>
    <numFmt numFmtId="166" formatCode="dd/mm/yyyy"/>
  </numFmts>
  <fonts count="11" x14ac:knownFonts="1">
    <font>
      <sz val="11"/>
      <name val="Calibri"/>
    </font>
    <font>
      <sz val="11"/>
      <name val="Calibri"/>
      <family val="2"/>
      <charset val="186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u/>
      <sz val="12"/>
      <color theme="10"/>
      <name val="Calibri"/>
      <family val="2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indexed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E1F2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/>
    </xf>
    <xf numFmtId="22" fontId="4" fillId="2" borderId="0" xfId="0" applyNumberFormat="1" applyFont="1" applyFill="1" applyAlignment="1">
      <alignment horizontal="left" vertical="center"/>
    </xf>
    <xf numFmtId="44" fontId="0" fillId="0" borderId="0" xfId="2" applyFont="1" applyAlignment="1">
      <alignment vertical="center"/>
    </xf>
    <xf numFmtId="3" fontId="0" fillId="0" borderId="1" xfId="0" applyNumberFormat="1" applyBorder="1" applyAlignment="1">
      <alignment vertical="center"/>
    </xf>
    <xf numFmtId="44" fontId="0" fillId="0" borderId="1" xfId="2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3" fontId="0" fillId="2" borderId="1" xfId="0" applyNumberFormat="1" applyFill="1" applyBorder="1" applyAlignment="1">
      <alignment vertical="center"/>
    </xf>
    <xf numFmtId="44" fontId="0" fillId="2" borderId="1" xfId="2" applyFont="1" applyFill="1" applyBorder="1" applyAlignment="1">
      <alignment vertical="center"/>
    </xf>
    <xf numFmtId="0" fontId="5" fillId="2" borderId="1" xfId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4" fontId="0" fillId="0" borderId="0" xfId="2" applyFont="1" applyFill="1" applyAlignment="1">
      <alignment vertical="center"/>
    </xf>
    <xf numFmtId="44" fontId="0" fillId="0" borderId="2" xfId="2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66" fontId="0" fillId="0" borderId="1" xfId="0" applyNumberFormat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/>
    </xf>
  </cellXfs>
  <cellStyles count="3">
    <cellStyle name="Hipervínculo" xfId="1" builtinId="8"/>
    <cellStyle name="Moneda" xfId="2" builtinId="4"/>
    <cellStyle name="Normal" xfId="0" builtinId="0"/>
  </cellStyles>
  <dxfs count="21">
    <dxf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dd/mm/yyyy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/>
        <vertAlign val="baseline"/>
        <sz val="11"/>
        <color indexed="1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\ \€;[Red]\-#,##0\ \€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31</xdr:row>
      <xdr:rowOff>140244</xdr:rowOff>
    </xdr:from>
    <xdr:to>
      <xdr:col>8</xdr:col>
      <xdr:colOff>3560899</xdr:colOff>
      <xdr:row>34</xdr:row>
      <xdr:rowOff>152672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C19FB9-5A47-CA8F-2041-6E4D4D7178D6}"/>
            </a:ext>
          </a:extLst>
        </xdr:cNvPr>
        <xdr:cNvSpPr txBox="1"/>
      </xdr:nvSpPr>
      <xdr:spPr>
        <a:xfrm>
          <a:off x="6411232" y="30393458"/>
          <a:ext cx="4327435" cy="590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CLIPPING PRINT:  </a:t>
          </a:r>
        </a:p>
        <a:p>
          <a:r>
            <a:rPr lang="es-ES" sz="1100"/>
            <a:t>https://app.box.com/s/u8bahc6r4gt0g4ktx6fxohsmmpt55yk9</a:t>
          </a:r>
        </a:p>
        <a:p>
          <a:endParaRPr lang="es-E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dis Truupõld" id="{6F2E5F43-D02E-4BFB-A29E-9318792A8259}" userId="S::Madis.Truupold@eas.ee::b8bc4a08-8143-46fb-bf3b-9888f63b1e3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S22" totalsRowShown="0" headerRowDxfId="20" dataDxfId="19">
  <autoFilter ref="A2:S22" xr:uid="{00000000-0009-0000-0100-000001000000}"/>
  <sortState xmlns:xlrd2="http://schemas.microsoft.com/office/spreadsheetml/2017/richdata2" ref="A3:S13">
    <sortCondition ref="N2:N13"/>
  </sortState>
  <tableColumns count="19">
    <tableColumn id="1" xr3:uid="{00000000-0010-0000-0000-000001000000}" name="(Do Not Modify) Coverage" dataDxfId="18"/>
    <tableColumn id="2" xr3:uid="{00000000-0010-0000-0000-000002000000}" name="(Do Not Modify) Row Checksum" dataDxfId="17"/>
    <tableColumn id="3" xr3:uid="{00000000-0010-0000-0000-000003000000}" name="(Do Not Modify) Modified On" dataDxfId="16"/>
    <tableColumn id="4" xr3:uid="{00000000-0010-0000-0000-000004000000}" name="Channel Name" dataDxfId="15"/>
    <tableColumn id="5" xr3:uid="{00000000-0010-0000-0000-000005000000}" name="Media Type" dataDxfId="14"/>
    <tableColumn id="6" xr3:uid="{00000000-0010-0000-0000-000006000000}" name="Circulation" dataDxfId="13"/>
    <tableColumn id="7" xr3:uid="{00000000-0010-0000-0000-000007000000}" name="Reach" dataDxfId="0"/>
    <tableColumn id="8" xr3:uid="{00000000-0010-0000-0000-000008000000}" name="Media Value" dataDxfId="12" dataCellStyle="Moneda"/>
    <tableColumn id="9" xr3:uid="{00000000-0010-0000-0000-000009000000}" name="Headline" dataDxfId="11"/>
    <tableColumn id="10" xr3:uid="{00000000-0010-0000-0000-00000A000000}" name="Link to Coverage" dataDxfId="10" dataCellStyle="Hipervínculo"/>
    <tableColumn id="11" xr3:uid="{00000000-0010-0000-0000-00000B000000}" name="Date of Issue" dataDxfId="9"/>
    <tableColumn id="12" xr3:uid="{00000000-0010-0000-0000-00000C000000}" name="Coverage source" dataDxfId="8"/>
    <tableColumn id="13" xr3:uid="{00000000-0010-0000-0000-00000D000000}" name="Coverage source comment" dataDxfId="7"/>
    <tableColumn id="14" xr3:uid="{00000000-0010-0000-0000-00000E000000}" name="PR agency" dataDxfId="6"/>
    <tableColumn id="15" xr3:uid="{00000000-0010-0000-0000-00000F000000}" name="Country" dataDxfId="5"/>
    <tableColumn id="17" xr3:uid="{00000000-0010-0000-0000-000011000000}" name="Regions" dataDxfId="4"/>
    <tableColumn id="18" xr3:uid="{00000000-0010-0000-0000-000012000000}" name="Region Other" dataDxfId="3"/>
    <tableColumn id="19" xr3:uid="{DC221A75-9D2F-4326-B1E5-19B7DF0CB015}" name="Author - First Name" dataDxfId="2"/>
    <tableColumn id="20" xr3:uid="{AB24B823-9118-4774-B2B6-046EF1154B5A}" name="Author - Last Nam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3-03-29T12:30:47.60" personId="{6F2E5F43-D02E-4BFB-A29E-9318792A8259}" id="{F131775B-4C3E-471B-B269-B29C73F1546A}">
    <text>This is a one option only field, choose the one that suits the best.</text>
  </threadedComment>
  <threadedComment ref="F2" dT="2023-03-29T12:26:51.86" personId="{6F2E5F43-D02E-4BFB-A29E-9318792A8259}" id="{3DC12143-8B8B-4E45-9D92-EA3B24EABBB0}">
    <text>Enter only numbers please.</text>
  </threadedComment>
  <threadedComment ref="G2" dT="2023-03-29T12:26:59.51" personId="{6F2E5F43-D02E-4BFB-A29E-9318792A8259}" id="{B032330E-7F17-4760-8520-C33EB9491A8A}">
    <text>Enter only numbers please.</text>
  </threadedComment>
  <threadedComment ref="H2" dT="2023-03-29T12:27:05.91" personId="{6F2E5F43-D02E-4BFB-A29E-9318792A8259}" id="{82993BC0-D487-40A7-80D6-863F46C32FA8}">
    <text>Enter only numbers please.</text>
  </threadedComment>
  <threadedComment ref="J2" dT="2023-03-29T12:27:54.54" personId="{6F2E5F43-D02E-4BFB-A29E-9318792A8259}" id="{BB2013BC-F22B-4D3D-9E3C-8AB441C4D817}">
    <text>No hyperlinks please and whole functioning link has to be pasted.</text>
  </threadedComment>
  <threadedComment ref="K2" dT="2023-03-29T12:28:13.64" personId="{6F2E5F43-D02E-4BFB-A29E-9318792A8259}" id="{A5D0281A-F58A-417E-8E0F-A8D39D7AF7D3}">
    <text>Date as this (short date): 31.03.2023</text>
  </threadedComment>
  <threadedComment ref="L2" dT="2023-03-29T12:30:54.48" personId="{6F2E5F43-D02E-4BFB-A29E-9318792A8259}" id="{444AECFF-8C0F-4971-AC07-D3B35309AA4E}">
    <text>This is a one option only field, choose the one that suits the best.</text>
  </threadedComment>
  <threadedComment ref="O2" dT="2023-03-29T12:29:51.40" personId="{6F2E5F43-D02E-4BFB-A29E-9318792A8259}" id="{29BAF588-CDED-450D-BB94-CBD1E3CE89FA}">
    <text>No abbrevations, only official full names of countries (example: United Kingdom, United states of America)</text>
  </threadedComment>
  <threadedComment ref="P2" dT="2023-03-29T12:42:01.10" personId="{6F2E5F43-D02E-4BFB-A29E-9318792A8259}" id="{35131907-E7C9-4622-B14D-9F29DA816EB9}">
    <text>Multiple optons possible. Please make sure to separate different options with semicolon. Example: Tallinn; Harjumaa.. Possible options are: Rapla; Järvamaa; Põlvamaa; Jõgevamaa; Ida-Virumaa; Lääne-Virumaa; Saared; Hiiumaa; Kihnu saar; Muhumaa; Narva ja Ida-Virumaa; Pärnu ja Pärnumaa; Saaremaa; Tallinn; Tartu ja Tartumaa; Haapsalu ja Loode-Eesti; Harjumaa; Jõhvi ja Ida-Virumaa; Otepää; Other; Peipsimaa; Rakvere ja Lääne-Virumaa; Setomaa; Valga ja Valgamaa; Viljandi; Võru ja Võrumaa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narias7.es/economia/aerolinea-airbaltic-inaugura-base-invierno-gran-canaria-20231201110849-nt.html" TargetMode="External"/><Relationship Id="rId13" Type="http://schemas.openxmlformats.org/officeDocument/2006/relationships/hyperlink" Target="https://www.cope.es/emisoras/canarias/las-palmas/gran-canaria/noticias/airbaltic-abre-una-base-invierno-gran-canaria-con-rutas-20231204_3034774" TargetMode="External"/><Relationship Id="rId18" Type="http://schemas.openxmlformats.org/officeDocument/2006/relationships/hyperlink" Target="https://www.lasexta.com/viajestic/destinos/5-ciudades-amuralladas-increibles-que-encuentran-europa_202312076571b4b162c50d0001bf54ed.html" TargetMode="External"/><Relationship Id="rId26" Type="http://schemas.microsoft.com/office/2017/10/relationships/threadedComment" Target="../threadedComments/threadedComment1.xml"/><Relationship Id="rId3" Type="http://schemas.openxmlformats.org/officeDocument/2006/relationships/hyperlink" Target="https://maspalomasnews.com/la-aerolinea-airbaltic-inaugura-su-base-de-invierno-en-gran-canaria-con-10-rutas-directas-con-el-norte-de-europa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digitalfarocanarias.com/index.php/2023/12/01/la-aerolinea-airbaltic-inaugura-su-base-de-invierno-en-gran-canaria-con-10-rutas-directas-con-el-norte-de-europa" TargetMode="External"/><Relationship Id="rId12" Type="http://schemas.openxmlformats.org/officeDocument/2006/relationships/hyperlink" Target="https://www.diarimes.com/es/sociedad/bienestar/231203/viajar-diciembre-10-destinos-baratos-buen_137677.html" TargetMode="External"/><Relationship Id="rId17" Type="http://schemas.openxmlformats.org/officeDocument/2006/relationships/hyperlink" Target="http://www.elnoticierodigital.com/noticias-turismo/1113741.php" TargetMode="External"/><Relationship Id="rId25" Type="http://schemas.openxmlformats.org/officeDocument/2006/relationships/comments" Target="../comments1.xml"/><Relationship Id="rId2" Type="http://schemas.openxmlformats.org/officeDocument/2006/relationships/hyperlink" Target="https://maspalomasahora.com/art/65578/gran-canaria-refuerza-su-atractivo-invernal-con-diez-rutas-directas-con-el-norte-europeo" TargetMode="External"/><Relationship Id="rId16" Type="http://schemas.openxmlformats.org/officeDocument/2006/relationships/hyperlink" Target="https://www.todopapas.com/padres/viajar-con-ninos/donde-viajar-en-navidad-con-ninos-por-europa-12440" TargetMode="External"/><Relationship Id="rId20" Type="http://schemas.openxmlformats.org/officeDocument/2006/relationships/hyperlink" Target="https://www.hogarmania.com/belleza/viajes/mejores-mercados-navidenos-europa.html" TargetMode="External"/><Relationship Id="rId1" Type="http://schemas.openxmlformats.org/officeDocument/2006/relationships/hyperlink" Target="https://www.lavanguardia.com/vida/20231201/9421602/airbaltic-conecta-gran-canaria-norte-europa-10-rutas-directas-invierno-agenciaslv20231201.html" TargetMode="External"/><Relationship Id="rId6" Type="http://schemas.openxmlformats.org/officeDocument/2006/relationships/hyperlink" Target="https://www.vozpopuli.com/dolcevita/mercadillos-de-navidad-europa.html" TargetMode="External"/><Relationship Id="rId11" Type="http://schemas.openxmlformats.org/officeDocument/2006/relationships/hyperlink" Target="https://p.eprensa.com/view_pdf.php?sid=15763&amp;cid=1083037691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www.solactualidad.com/airbaltic-inaugura-su-base-de-invierno-en-gran-canaria-con-10-rutas-directas-con-el-norte-de-europa/ver/ver_noticia/id_noticia/29526/volver/inicio/" TargetMode="External"/><Relationship Id="rId15" Type="http://schemas.openxmlformats.org/officeDocument/2006/relationships/hyperlink" Target="https://viajar.elperiodico.com/destinos/son-20-mejores-mercados-navidenos-95032457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p.eprensa.com/view_pdf.php?sid=15763&amp;cid=1083037872" TargetMode="External"/><Relationship Id="rId19" Type="http://schemas.openxmlformats.org/officeDocument/2006/relationships/hyperlink" Target="https://www.esdiario.com/viajes/658355622/mercadillos-europeos-en-navidad.html" TargetMode="External"/><Relationship Id="rId4" Type="http://schemas.openxmlformats.org/officeDocument/2006/relationships/hyperlink" Target="https://www.atlanticohoy.com/empresas/aibaltic-inaugura-base-gran-canaria-10-rutas-directas-norte-europa_1524788_102.html" TargetMode="External"/><Relationship Id="rId9" Type="http://schemas.openxmlformats.org/officeDocument/2006/relationships/hyperlink" Target="https://www.hosteltur.com/160601_la-aerolinea-letona-airbaltic-abre-una-base-de-invierno-en-gran-canaria.html" TargetMode="External"/><Relationship Id="rId14" Type="http://schemas.openxmlformats.org/officeDocument/2006/relationships/hyperlink" Target="https://www.lasexta.com/viajestic/destinos/6-destinos-vivir-navidad-cuento_20231204656df36bd670370001904827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2:S62"/>
  <sheetViews>
    <sheetView tabSelected="1" topLeftCell="D1" zoomScale="84" zoomScaleNormal="84" workbookViewId="0">
      <selection activeCell="G29" sqref="G29"/>
    </sheetView>
  </sheetViews>
  <sheetFormatPr baseColWidth="10" defaultColWidth="8.83203125" defaultRowHeight="15" x14ac:dyDescent="0.2"/>
  <cols>
    <col min="1" max="1" width="0" style="1" hidden="1" customWidth="1"/>
    <col min="2" max="2" width="40.5" style="7" hidden="1" customWidth="1"/>
    <col min="3" max="3" width="0.33203125" style="8" customWidth="1"/>
    <col min="4" max="4" width="30.6640625" style="7" customWidth="1"/>
    <col min="5" max="5" width="19.6640625" style="7" customWidth="1"/>
    <col min="6" max="6" width="18.5" style="19" customWidth="1"/>
    <col min="7" max="7" width="19.33203125" style="19" customWidth="1"/>
    <col min="8" max="8" width="16.1640625" style="16" customWidth="1"/>
    <col min="9" max="9" width="67.33203125" style="7" customWidth="1"/>
    <col min="10" max="10" width="53.5" style="1" customWidth="1"/>
    <col min="11" max="11" width="21" style="2" customWidth="1"/>
    <col min="12" max="12" width="21" style="7" customWidth="1"/>
    <col min="13" max="13" width="16.6640625" style="7" customWidth="1"/>
    <col min="14" max="14" width="18.6640625" style="7" customWidth="1"/>
    <col min="15" max="15" width="12.1640625" style="7" customWidth="1"/>
    <col min="16" max="16" width="21" style="1" customWidth="1"/>
    <col min="17" max="17" width="19.5" style="7" bestFit="1" customWidth="1"/>
    <col min="18" max="18" width="23.6640625" style="1" customWidth="1"/>
    <col min="19" max="19" width="22" style="1" customWidth="1"/>
    <col min="20" max="16384" width="8.83203125" style="1"/>
  </cols>
  <sheetData>
    <row r="2" spans="1:19" x14ac:dyDescent="0.2">
      <c r="A2" s="1" t="s">
        <v>0</v>
      </c>
      <c r="B2" s="1" t="s">
        <v>1</v>
      </c>
      <c r="C2" s="1" t="s">
        <v>2</v>
      </c>
      <c r="D2" s="20" t="s">
        <v>3</v>
      </c>
      <c r="E2" s="20" t="s">
        <v>4</v>
      </c>
      <c r="F2" s="21" t="s">
        <v>5</v>
      </c>
      <c r="G2" s="21" t="s">
        <v>6</v>
      </c>
      <c r="H2" s="18" t="s">
        <v>7</v>
      </c>
      <c r="I2" s="3" t="s">
        <v>8</v>
      </c>
      <c r="J2" s="3" t="s">
        <v>9</v>
      </c>
      <c r="K2" s="20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4" t="s">
        <v>17</v>
      </c>
      <c r="S2" s="3" t="s">
        <v>18</v>
      </c>
    </row>
    <row r="3" spans="1:19" ht="16" x14ac:dyDescent="0.2">
      <c r="D3" s="3" t="s">
        <v>48</v>
      </c>
      <c r="E3" s="9" t="s">
        <v>20</v>
      </c>
      <c r="F3" s="36">
        <v>1649385</v>
      </c>
      <c r="G3" s="36">
        <v>8246924</v>
      </c>
      <c r="H3" s="25">
        <v>7238</v>
      </c>
      <c r="I3" s="3" t="s">
        <v>88</v>
      </c>
      <c r="J3" s="38" t="s">
        <v>64</v>
      </c>
      <c r="K3" s="39" t="s">
        <v>40</v>
      </c>
      <c r="L3" s="4" t="s">
        <v>21</v>
      </c>
      <c r="M3" s="22" t="s">
        <v>99</v>
      </c>
      <c r="N3" s="9"/>
      <c r="O3" s="9" t="s">
        <v>33</v>
      </c>
      <c r="P3" s="11" t="s">
        <v>38</v>
      </c>
      <c r="Q3" s="12"/>
      <c r="R3" s="4" t="s">
        <v>97</v>
      </c>
      <c r="S3" s="4" t="s">
        <v>98</v>
      </c>
    </row>
    <row r="4" spans="1:19" ht="16" x14ac:dyDescent="0.2">
      <c r="D4" s="3" t="s">
        <v>49</v>
      </c>
      <c r="E4" s="9" t="s">
        <v>20</v>
      </c>
      <c r="F4" s="36">
        <v>9014</v>
      </c>
      <c r="G4" s="36">
        <v>26863</v>
      </c>
      <c r="H4" s="25">
        <v>584</v>
      </c>
      <c r="I4" s="3" t="s">
        <v>88</v>
      </c>
      <c r="J4" s="38" t="s">
        <v>65</v>
      </c>
      <c r="K4" s="39" t="s">
        <v>40</v>
      </c>
      <c r="L4" s="4" t="s">
        <v>21</v>
      </c>
      <c r="M4" s="13" t="s">
        <v>99</v>
      </c>
      <c r="N4" s="9"/>
      <c r="O4" s="9" t="s">
        <v>33</v>
      </c>
      <c r="P4" s="11" t="s">
        <v>38</v>
      </c>
      <c r="Q4" s="12"/>
      <c r="R4" s="4" t="s">
        <v>34</v>
      </c>
      <c r="S4" s="4" t="s">
        <v>34</v>
      </c>
    </row>
    <row r="5" spans="1:19" ht="16" x14ac:dyDescent="0.2">
      <c r="D5" s="3" t="s">
        <v>50</v>
      </c>
      <c r="E5" s="9" t="s">
        <v>20</v>
      </c>
      <c r="F5" s="36">
        <v>3080</v>
      </c>
      <c r="G5" s="36">
        <v>15400</v>
      </c>
      <c r="H5" s="25">
        <v>340</v>
      </c>
      <c r="I5" s="3" t="s">
        <v>88</v>
      </c>
      <c r="J5" s="38" t="s">
        <v>66</v>
      </c>
      <c r="K5" s="39" t="s">
        <v>40</v>
      </c>
      <c r="L5" s="4" t="s">
        <v>21</v>
      </c>
      <c r="M5" s="13" t="s">
        <v>99</v>
      </c>
      <c r="N5" s="12"/>
      <c r="O5" s="9" t="s">
        <v>33</v>
      </c>
      <c r="P5" s="11" t="s">
        <v>38</v>
      </c>
      <c r="Q5" s="12"/>
      <c r="R5" s="4" t="s">
        <v>34</v>
      </c>
      <c r="S5" s="4" t="s">
        <v>34</v>
      </c>
    </row>
    <row r="6" spans="1:19" ht="16" x14ac:dyDescent="0.2">
      <c r="D6" s="3" t="s">
        <v>51</v>
      </c>
      <c r="E6" s="9" t="s">
        <v>20</v>
      </c>
      <c r="F6" s="36">
        <v>11814</v>
      </c>
      <c r="G6" s="36">
        <v>70884</v>
      </c>
      <c r="H6" s="25">
        <v>682</v>
      </c>
      <c r="I6" s="3" t="s">
        <v>88</v>
      </c>
      <c r="J6" s="38" t="s">
        <v>67</v>
      </c>
      <c r="K6" s="39" t="s">
        <v>40</v>
      </c>
      <c r="L6" s="4" t="s">
        <v>21</v>
      </c>
      <c r="M6" s="10" t="s">
        <v>99</v>
      </c>
      <c r="N6" s="9"/>
      <c r="O6" s="40" t="s">
        <v>33</v>
      </c>
      <c r="P6" s="11" t="s">
        <v>38</v>
      </c>
      <c r="Q6" s="12"/>
      <c r="R6" s="4" t="s">
        <v>103</v>
      </c>
      <c r="S6" s="4" t="s">
        <v>104</v>
      </c>
    </row>
    <row r="7" spans="1:19" ht="16" x14ac:dyDescent="0.2">
      <c r="D7" s="3" t="s">
        <v>52</v>
      </c>
      <c r="E7" s="9" t="s">
        <v>20</v>
      </c>
      <c r="F7" s="36">
        <v>790</v>
      </c>
      <c r="G7" s="36">
        <v>3952</v>
      </c>
      <c r="H7" s="25">
        <v>218</v>
      </c>
      <c r="I7" s="3" t="s">
        <v>88</v>
      </c>
      <c r="J7" s="38" t="s">
        <v>68</v>
      </c>
      <c r="K7" s="39" t="s">
        <v>40</v>
      </c>
      <c r="L7" s="4" t="s">
        <v>21</v>
      </c>
      <c r="M7" s="10" t="s">
        <v>99</v>
      </c>
      <c r="N7" s="9"/>
      <c r="O7" s="40" t="s">
        <v>33</v>
      </c>
      <c r="P7" s="11" t="s">
        <v>38</v>
      </c>
      <c r="Q7" s="12"/>
      <c r="R7" s="4" t="s">
        <v>34</v>
      </c>
      <c r="S7" s="4" t="s">
        <v>34</v>
      </c>
    </row>
    <row r="8" spans="1:19" ht="48" x14ac:dyDescent="0.2">
      <c r="D8" s="3" t="s">
        <v>53</v>
      </c>
      <c r="E8" s="9" t="s">
        <v>20</v>
      </c>
      <c r="F8" s="36">
        <v>416076</v>
      </c>
      <c r="G8" s="36">
        <v>2496457</v>
      </c>
      <c r="H8" s="25">
        <v>4281</v>
      </c>
      <c r="I8" s="3" t="s">
        <v>89</v>
      </c>
      <c r="J8" s="38" t="s">
        <v>69</v>
      </c>
      <c r="K8" s="39" t="s">
        <v>40</v>
      </c>
      <c r="L8" s="4" t="s">
        <v>21</v>
      </c>
      <c r="M8" s="10" t="s">
        <v>102</v>
      </c>
      <c r="N8" s="9"/>
      <c r="O8" s="40" t="s">
        <v>33</v>
      </c>
      <c r="P8" s="11" t="s">
        <v>38</v>
      </c>
      <c r="Q8" s="12"/>
      <c r="R8" s="4" t="s">
        <v>105</v>
      </c>
      <c r="S8" s="4" t="s">
        <v>106</v>
      </c>
    </row>
    <row r="9" spans="1:19" ht="16" x14ac:dyDescent="0.2">
      <c r="D9" s="3" t="s">
        <v>54</v>
      </c>
      <c r="E9" s="9" t="s">
        <v>20</v>
      </c>
      <c r="F9" s="36">
        <v>143</v>
      </c>
      <c r="G9" s="36">
        <v>143</v>
      </c>
      <c r="H9" s="25">
        <v>150</v>
      </c>
      <c r="I9" s="3" t="s">
        <v>88</v>
      </c>
      <c r="J9" s="38" t="s">
        <v>70</v>
      </c>
      <c r="K9" s="39" t="s">
        <v>40</v>
      </c>
      <c r="L9" s="4" t="s">
        <v>21</v>
      </c>
      <c r="M9" s="10" t="s">
        <v>99</v>
      </c>
      <c r="N9" s="9"/>
      <c r="O9" s="40" t="s">
        <v>33</v>
      </c>
      <c r="P9" s="11" t="s">
        <v>38</v>
      </c>
      <c r="Q9" s="12"/>
      <c r="R9" s="4" t="s">
        <v>34</v>
      </c>
      <c r="S9" s="4" t="s">
        <v>34</v>
      </c>
    </row>
    <row r="10" spans="1:19" ht="16" x14ac:dyDescent="0.2">
      <c r="D10" s="3" t="s">
        <v>55</v>
      </c>
      <c r="E10" s="9" t="s">
        <v>20</v>
      </c>
      <c r="F10" s="36">
        <v>121099</v>
      </c>
      <c r="G10" s="36">
        <v>605497</v>
      </c>
      <c r="H10" s="25">
        <v>2495</v>
      </c>
      <c r="I10" s="3" t="s">
        <v>88</v>
      </c>
      <c r="J10" s="38" t="s">
        <v>71</v>
      </c>
      <c r="K10" s="39" t="s">
        <v>40</v>
      </c>
      <c r="L10" s="4" t="s">
        <v>21</v>
      </c>
      <c r="M10" s="13" t="s">
        <v>99</v>
      </c>
      <c r="N10" s="9"/>
      <c r="O10" s="9" t="s">
        <v>33</v>
      </c>
      <c r="P10" s="11" t="s">
        <v>38</v>
      </c>
      <c r="Q10" s="12"/>
      <c r="R10" s="4" t="s">
        <v>34</v>
      </c>
      <c r="S10" s="4" t="s">
        <v>34</v>
      </c>
    </row>
    <row r="11" spans="1:19" ht="16" x14ac:dyDescent="0.2">
      <c r="D11" s="3" t="s">
        <v>56</v>
      </c>
      <c r="E11" s="9" t="s">
        <v>20</v>
      </c>
      <c r="F11" s="36">
        <v>61210</v>
      </c>
      <c r="G11" s="36">
        <v>306048</v>
      </c>
      <c r="H11" s="25">
        <v>1763</v>
      </c>
      <c r="I11" s="3" t="s">
        <v>88</v>
      </c>
      <c r="J11" s="38" t="s">
        <v>72</v>
      </c>
      <c r="K11" s="39" t="s">
        <v>40</v>
      </c>
      <c r="L11" s="4" t="s">
        <v>21</v>
      </c>
      <c r="M11" s="11" t="s">
        <v>99</v>
      </c>
      <c r="N11" s="9"/>
      <c r="O11" s="9" t="s">
        <v>33</v>
      </c>
      <c r="P11" s="11" t="s">
        <v>38</v>
      </c>
      <c r="Q11" s="12"/>
      <c r="R11" s="4" t="s">
        <v>34</v>
      </c>
      <c r="S11" s="4" t="s">
        <v>34</v>
      </c>
    </row>
    <row r="12" spans="1:19" ht="16" x14ac:dyDescent="0.2">
      <c r="D12" s="3" t="s">
        <v>57</v>
      </c>
      <c r="E12" s="9" t="s">
        <v>19</v>
      </c>
      <c r="F12" s="24">
        <v>13809</v>
      </c>
      <c r="G12" s="36">
        <v>126000</v>
      </c>
      <c r="H12" s="25">
        <v>2165</v>
      </c>
      <c r="I12" s="3" t="s">
        <v>88</v>
      </c>
      <c r="J12" s="38" t="s">
        <v>73</v>
      </c>
      <c r="K12" s="39" t="s">
        <v>41</v>
      </c>
      <c r="L12" s="4" t="s">
        <v>21</v>
      </c>
      <c r="M12" s="23" t="s">
        <v>99</v>
      </c>
      <c r="N12" s="9"/>
      <c r="O12" s="9" t="s">
        <v>33</v>
      </c>
      <c r="P12" s="11" t="s">
        <v>38</v>
      </c>
      <c r="Q12" s="12"/>
      <c r="R12" s="4" t="s">
        <v>107</v>
      </c>
      <c r="S12" s="4" t="s">
        <v>108</v>
      </c>
    </row>
    <row r="13" spans="1:19" ht="60.5" customHeight="1" x14ac:dyDescent="0.2">
      <c r="D13" s="3" t="s">
        <v>57</v>
      </c>
      <c r="E13" s="9"/>
      <c r="F13" s="24">
        <v>13809</v>
      </c>
      <c r="G13" s="36">
        <v>126000</v>
      </c>
      <c r="H13" s="25">
        <v>654</v>
      </c>
      <c r="I13" s="3" t="s">
        <v>84</v>
      </c>
      <c r="J13" s="38" t="s">
        <v>74</v>
      </c>
      <c r="K13" s="39" t="s">
        <v>41</v>
      </c>
      <c r="L13" s="4" t="s">
        <v>21</v>
      </c>
      <c r="M13" s="23" t="s">
        <v>99</v>
      </c>
      <c r="N13" s="9"/>
      <c r="O13" s="40" t="s">
        <v>33</v>
      </c>
      <c r="P13" s="11" t="s">
        <v>38</v>
      </c>
      <c r="Q13" s="12"/>
      <c r="R13" s="4" t="s">
        <v>34</v>
      </c>
      <c r="S13" s="4" t="s">
        <v>34</v>
      </c>
    </row>
    <row r="14" spans="1:19" ht="16" x14ac:dyDescent="0.2">
      <c r="D14" s="3" t="s">
        <v>58</v>
      </c>
      <c r="E14" s="9" t="s">
        <v>20</v>
      </c>
      <c r="F14" s="36">
        <v>21743</v>
      </c>
      <c r="G14" s="36">
        <v>130459</v>
      </c>
      <c r="H14" s="37">
        <v>977</v>
      </c>
      <c r="I14" s="3" t="s">
        <v>90</v>
      </c>
      <c r="J14" s="38" t="s">
        <v>75</v>
      </c>
      <c r="K14" s="39" t="s">
        <v>42</v>
      </c>
      <c r="L14" s="4" t="s">
        <v>21</v>
      </c>
      <c r="M14" s="10" t="s">
        <v>100</v>
      </c>
      <c r="N14" s="9"/>
      <c r="O14" s="40" t="s">
        <v>33</v>
      </c>
      <c r="P14" s="11" t="s">
        <v>38</v>
      </c>
      <c r="Q14" s="12"/>
      <c r="R14" s="4" t="s">
        <v>34</v>
      </c>
      <c r="S14" s="4" t="s">
        <v>34</v>
      </c>
    </row>
    <row r="15" spans="1:19" x14ac:dyDescent="0.2">
      <c r="D15" s="3" t="s">
        <v>59</v>
      </c>
      <c r="E15" s="9" t="s">
        <v>20</v>
      </c>
      <c r="F15" s="36">
        <v>402943</v>
      </c>
      <c r="G15" s="36">
        <v>2417661</v>
      </c>
      <c r="H15" s="37">
        <v>4226</v>
      </c>
      <c r="I15" s="3" t="s">
        <v>88</v>
      </c>
      <c r="J15" s="38" t="s">
        <v>76</v>
      </c>
      <c r="K15" s="39" t="s">
        <v>43</v>
      </c>
      <c r="L15" s="4" t="s">
        <v>21</v>
      </c>
      <c r="M15" s="10" t="s">
        <v>99</v>
      </c>
      <c r="N15" s="9"/>
      <c r="O15" s="40" t="s">
        <v>33</v>
      </c>
      <c r="P15" s="4" t="s">
        <v>38</v>
      </c>
      <c r="Q15" s="12"/>
      <c r="R15" s="4" t="s">
        <v>34</v>
      </c>
      <c r="S15" s="4" t="s">
        <v>34</v>
      </c>
    </row>
    <row r="16" spans="1:19" ht="16" x14ac:dyDescent="0.2">
      <c r="D16" s="3" t="s">
        <v>32</v>
      </c>
      <c r="E16" s="9" t="s">
        <v>20</v>
      </c>
      <c r="F16" s="36">
        <v>740659</v>
      </c>
      <c r="G16" s="36">
        <v>2592307</v>
      </c>
      <c r="H16" s="37">
        <v>5363</v>
      </c>
      <c r="I16" s="3" t="s">
        <v>91</v>
      </c>
      <c r="J16" s="6" t="s">
        <v>77</v>
      </c>
      <c r="K16" s="39" t="s">
        <v>43</v>
      </c>
      <c r="L16" s="4" t="s">
        <v>13</v>
      </c>
      <c r="M16" s="10" t="s">
        <v>102</v>
      </c>
      <c r="N16" s="9" t="s">
        <v>39</v>
      </c>
      <c r="O16" s="40" t="s">
        <v>33</v>
      </c>
      <c r="P16" s="41" t="s">
        <v>38</v>
      </c>
      <c r="Q16" s="12"/>
      <c r="R16" s="4" t="s">
        <v>109</v>
      </c>
      <c r="S16" s="4" t="s">
        <v>110</v>
      </c>
    </row>
    <row r="17" spans="2:19" ht="16" x14ac:dyDescent="0.2">
      <c r="D17" s="3" t="s">
        <v>37</v>
      </c>
      <c r="E17" s="9" t="s">
        <v>20</v>
      </c>
      <c r="F17" s="36">
        <v>938679</v>
      </c>
      <c r="G17" s="36">
        <v>5632075</v>
      </c>
      <c r="H17" s="37">
        <v>5867</v>
      </c>
      <c r="I17" s="3" t="s">
        <v>92</v>
      </c>
      <c r="J17" s="38" t="s">
        <v>78</v>
      </c>
      <c r="K17" s="39" t="s">
        <v>44</v>
      </c>
      <c r="L17" s="4" t="s">
        <v>21</v>
      </c>
      <c r="M17" s="10" t="s">
        <v>102</v>
      </c>
      <c r="N17" s="9"/>
      <c r="O17" s="9" t="s">
        <v>33</v>
      </c>
      <c r="P17" s="41" t="s">
        <v>38</v>
      </c>
      <c r="Q17" s="12"/>
      <c r="R17" s="4" t="s">
        <v>111</v>
      </c>
      <c r="S17" s="4" t="s">
        <v>112</v>
      </c>
    </row>
    <row r="18" spans="2:19" ht="16" x14ac:dyDescent="0.2">
      <c r="D18" s="3" t="s">
        <v>60</v>
      </c>
      <c r="E18" s="9" t="s">
        <v>20</v>
      </c>
      <c r="F18" s="36">
        <v>8949</v>
      </c>
      <c r="G18" s="36">
        <v>474438</v>
      </c>
      <c r="H18" s="37">
        <v>581</v>
      </c>
      <c r="I18" s="3" t="s">
        <v>93</v>
      </c>
      <c r="J18" s="38" t="s">
        <v>79</v>
      </c>
      <c r="K18" s="39" t="s">
        <v>45</v>
      </c>
      <c r="L18" s="4" t="s">
        <v>13</v>
      </c>
      <c r="M18" s="10" t="s">
        <v>102</v>
      </c>
      <c r="N18" s="9" t="s">
        <v>39</v>
      </c>
      <c r="O18" s="9" t="s">
        <v>33</v>
      </c>
      <c r="P18" s="41" t="s">
        <v>38</v>
      </c>
      <c r="Q18" s="12"/>
      <c r="R18" s="4" t="s">
        <v>34</v>
      </c>
      <c r="S18" s="4" t="s">
        <v>34</v>
      </c>
    </row>
    <row r="19" spans="2:19" ht="16" x14ac:dyDescent="0.2">
      <c r="D19" s="3" t="s">
        <v>61</v>
      </c>
      <c r="E19" s="9" t="s">
        <v>20</v>
      </c>
      <c r="F19" s="36">
        <v>189</v>
      </c>
      <c r="G19" s="36">
        <v>657</v>
      </c>
      <c r="H19" s="37">
        <v>175</v>
      </c>
      <c r="I19" s="3" t="s">
        <v>94</v>
      </c>
      <c r="J19" s="38" t="s">
        <v>80</v>
      </c>
      <c r="K19" s="39" t="s">
        <v>46</v>
      </c>
      <c r="L19" s="4" t="s">
        <v>21</v>
      </c>
      <c r="M19" s="10" t="s">
        <v>102</v>
      </c>
      <c r="N19" s="9"/>
      <c r="O19" s="9" t="s">
        <v>33</v>
      </c>
      <c r="P19" s="41" t="s">
        <v>38</v>
      </c>
      <c r="Q19" s="12"/>
      <c r="R19" s="4" t="s">
        <v>34</v>
      </c>
      <c r="S19" s="4" t="s">
        <v>34</v>
      </c>
    </row>
    <row r="20" spans="2:19" ht="48" x14ac:dyDescent="0.2">
      <c r="D20" s="3" t="s">
        <v>32</v>
      </c>
      <c r="E20" s="9" t="s">
        <v>20</v>
      </c>
      <c r="F20" s="36">
        <v>740659</v>
      </c>
      <c r="G20" s="36">
        <v>2592307</v>
      </c>
      <c r="H20" s="37">
        <v>5363</v>
      </c>
      <c r="I20" s="3" t="s">
        <v>95</v>
      </c>
      <c r="J20" s="38" t="s">
        <v>81</v>
      </c>
      <c r="K20" s="39" t="s">
        <v>46</v>
      </c>
      <c r="L20" s="4" t="s">
        <v>21</v>
      </c>
      <c r="M20" s="10" t="s">
        <v>101</v>
      </c>
      <c r="N20" s="9"/>
      <c r="O20" s="40" t="s">
        <v>33</v>
      </c>
      <c r="P20" s="41" t="s">
        <v>38</v>
      </c>
      <c r="Q20" s="12"/>
      <c r="R20" s="4" t="s">
        <v>113</v>
      </c>
      <c r="S20" s="4" t="s">
        <v>114</v>
      </c>
    </row>
    <row r="21" spans="2:19" ht="48" x14ac:dyDescent="0.2">
      <c r="D21" s="3" t="s">
        <v>62</v>
      </c>
      <c r="E21" s="9" t="s">
        <v>20</v>
      </c>
      <c r="F21" s="36">
        <v>48027</v>
      </c>
      <c r="G21" s="36">
        <v>240133</v>
      </c>
      <c r="H21" s="37">
        <v>1544</v>
      </c>
      <c r="I21" s="3" t="s">
        <v>85</v>
      </c>
      <c r="J21" s="6" t="s">
        <v>82</v>
      </c>
      <c r="K21" s="39" t="s">
        <v>47</v>
      </c>
      <c r="L21" s="4" t="s">
        <v>13</v>
      </c>
      <c r="M21" s="10" t="s">
        <v>102</v>
      </c>
      <c r="N21" s="42" t="s">
        <v>39</v>
      </c>
      <c r="O21" s="40" t="s">
        <v>33</v>
      </c>
      <c r="P21" s="41" t="s">
        <v>38</v>
      </c>
      <c r="Q21" s="12"/>
      <c r="R21" s="4" t="s">
        <v>86</v>
      </c>
      <c r="S21" s="4" t="s">
        <v>87</v>
      </c>
    </row>
    <row r="22" spans="2:19" ht="48" x14ac:dyDescent="0.2">
      <c r="D22" s="3" t="s">
        <v>63</v>
      </c>
      <c r="E22" s="9" t="s">
        <v>20</v>
      </c>
      <c r="F22" s="36">
        <v>107728</v>
      </c>
      <c r="G22" s="36">
        <v>381592</v>
      </c>
      <c r="H22" s="37">
        <v>2357</v>
      </c>
      <c r="I22" s="3" t="s">
        <v>96</v>
      </c>
      <c r="J22" s="38" t="s">
        <v>83</v>
      </c>
      <c r="K22" s="39" t="s">
        <v>47</v>
      </c>
      <c r="L22" s="4" t="s">
        <v>21</v>
      </c>
      <c r="M22" s="10" t="s">
        <v>102</v>
      </c>
      <c r="N22" s="9"/>
      <c r="O22" s="40" t="s">
        <v>33</v>
      </c>
      <c r="P22" s="41" t="s">
        <v>38</v>
      </c>
      <c r="Q22" s="12"/>
      <c r="R22" s="4" t="s">
        <v>115</v>
      </c>
      <c r="S22" s="4" t="s">
        <v>116</v>
      </c>
    </row>
    <row r="23" spans="2:19" x14ac:dyDescent="0.2">
      <c r="D23" s="4"/>
      <c r="E23" s="12"/>
      <c r="F23" s="17"/>
      <c r="G23" s="17"/>
      <c r="H23" s="18"/>
      <c r="I23" s="3"/>
      <c r="J23" s="6"/>
      <c r="K23" s="5"/>
      <c r="L23" s="4"/>
      <c r="M23" s="10"/>
      <c r="N23" s="9"/>
      <c r="O23" s="9"/>
      <c r="P23" s="4"/>
      <c r="Q23" s="12"/>
      <c r="R23" s="4"/>
      <c r="S23" s="4"/>
    </row>
    <row r="24" spans="2:19" ht="16" x14ac:dyDescent="0.2">
      <c r="B24" s="14"/>
      <c r="C24" s="15"/>
      <c r="D24" s="26" t="s">
        <v>23</v>
      </c>
      <c r="E24" s="26"/>
      <c r="F24" s="27">
        <f>SUM(F3:F22)</f>
        <v>5309805</v>
      </c>
      <c r="G24" s="27">
        <f>SUM(G3:G22)</f>
        <v>26485797</v>
      </c>
      <c r="H24" s="28">
        <f>SUM(H3:H22)</f>
        <v>47023</v>
      </c>
      <c r="I24" s="26"/>
      <c r="J24" s="29"/>
      <c r="K24" s="30"/>
      <c r="L24" s="26"/>
      <c r="M24" s="26"/>
      <c r="N24" s="26"/>
      <c r="O24" s="26"/>
      <c r="P24" s="31"/>
      <c r="Q24" s="26"/>
      <c r="R24" s="31"/>
      <c r="S24" s="31"/>
    </row>
    <row r="32" spans="2:19" ht="16" thickBot="1" x14ac:dyDescent="0.25"/>
    <row r="33" spans="4:8" ht="16" thickBot="1" x14ac:dyDescent="0.25">
      <c r="D33" s="34" t="s">
        <v>35</v>
      </c>
      <c r="E33" s="35"/>
      <c r="F33" s="33">
        <f>H24</f>
        <v>47023</v>
      </c>
    </row>
    <row r="34" spans="4:8" ht="16" thickBot="1" x14ac:dyDescent="0.25">
      <c r="D34" s="34" t="s">
        <v>36</v>
      </c>
      <c r="E34" s="35"/>
      <c r="F34" s="33">
        <f>H24*3</f>
        <v>141069</v>
      </c>
    </row>
    <row r="36" spans="4:8" x14ac:dyDescent="0.2">
      <c r="H36" s="32"/>
    </row>
    <row r="37" spans="4:8" x14ac:dyDescent="0.2">
      <c r="H37" s="32"/>
    </row>
    <row r="38" spans="4:8" x14ac:dyDescent="0.2">
      <c r="H38" s="32"/>
    </row>
    <row r="39" spans="4:8" x14ac:dyDescent="0.2">
      <c r="H39" s="32"/>
    </row>
    <row r="40" spans="4:8" x14ac:dyDescent="0.2">
      <c r="H40" s="32"/>
    </row>
    <row r="41" spans="4:8" x14ac:dyDescent="0.2">
      <c r="H41" s="32"/>
    </row>
    <row r="42" spans="4:8" x14ac:dyDescent="0.2">
      <c r="H42" s="32"/>
    </row>
    <row r="43" spans="4:8" x14ac:dyDescent="0.2">
      <c r="H43" s="32"/>
    </row>
    <row r="44" spans="4:8" x14ac:dyDescent="0.2">
      <c r="H44" s="32"/>
    </row>
    <row r="45" spans="4:8" x14ac:dyDescent="0.2">
      <c r="H45" s="32"/>
    </row>
    <row r="46" spans="4:8" x14ac:dyDescent="0.2">
      <c r="H46" s="32"/>
    </row>
    <row r="47" spans="4:8" x14ac:dyDescent="0.2">
      <c r="H47" s="32"/>
    </row>
    <row r="48" spans="4:8" x14ac:dyDescent="0.2">
      <c r="H48" s="32"/>
    </row>
    <row r="49" spans="8:8" x14ac:dyDescent="0.2">
      <c r="H49" s="32"/>
    </row>
    <row r="50" spans="8:8" x14ac:dyDescent="0.2">
      <c r="H50" s="32"/>
    </row>
    <row r="51" spans="8:8" x14ac:dyDescent="0.2">
      <c r="H51" s="32"/>
    </row>
    <row r="52" spans="8:8" x14ac:dyDescent="0.2">
      <c r="H52" s="32"/>
    </row>
    <row r="53" spans="8:8" x14ac:dyDescent="0.2">
      <c r="H53" s="32"/>
    </row>
    <row r="54" spans="8:8" x14ac:dyDescent="0.2">
      <c r="H54" s="32"/>
    </row>
    <row r="55" spans="8:8" x14ac:dyDescent="0.2">
      <c r="H55" s="32"/>
    </row>
    <row r="56" spans="8:8" x14ac:dyDescent="0.2">
      <c r="H56" s="32"/>
    </row>
    <row r="57" spans="8:8" x14ac:dyDescent="0.2">
      <c r="H57" s="32"/>
    </row>
    <row r="58" spans="8:8" x14ac:dyDescent="0.2">
      <c r="H58" s="32"/>
    </row>
    <row r="59" spans="8:8" x14ac:dyDescent="0.2">
      <c r="H59" s="32"/>
    </row>
    <row r="60" spans="8:8" x14ac:dyDescent="0.2">
      <c r="H60" s="32"/>
    </row>
    <row r="61" spans="8:8" x14ac:dyDescent="0.2">
      <c r="H61" s="32"/>
    </row>
    <row r="62" spans="8:8" x14ac:dyDescent="0.2">
      <c r="H62" s="32"/>
    </row>
  </sheetData>
  <dataValidations xWindow="1470" yWindow="542" count="13"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J3:J6 J23:J1048576 J9:J13" xr:uid="{00000000-0002-0000-0000-000007000000}">
      <formula1>4000</formula1>
    </dataValidation>
    <dataValidation type="textLength" operator="lessThanOrEqual" showInputMessage="1" showErrorMessage="1" errorTitle="Length Exceeded" error="This value must be less than or equal to 377 characters long." promptTitle="Text (required)" prompt="Maximum Length: 377 characters." sqref="I3:I13 I23:I1048576 M3" xr:uid="{00000000-0002-0000-0000-000006000000}">
      <formula1>377</formula1>
    </dataValidation>
    <dataValidation type="decimal" allowBlank="1" showInputMessage="1" showErrorMessage="1" errorTitle="Value beyond range" error="Circulation must be a number from -100000000000 through 100000000000." promptTitle="Decimal number" prompt="Minimum Value: -100000000000._x000d__x000a_Maximum Value: 100000000000._x000d__x000a_  " sqref="F23:F1048576 F3:F13" xr:uid="{00000000-0002-0000-0000-000003000000}">
      <formula1>-100000000000</formula1>
      <formula2>100000000000</formula2>
    </dataValidation>
    <dataValidation type="decimal" allowBlank="1" showInputMessage="1" showErrorMessage="1" errorTitle="Value beyond range" error="Reach must be a number from -100000000000 through 100000000000." promptTitle="Decimal number" prompt="Minimum Value: -100000000000._x000d__x000a_Maximum Value: 100000000000._x000d__x000a_  " sqref="G23:G1048576 G3:G13" xr:uid="{00000000-0002-0000-0000-000004000000}">
      <formula1>-100000000000</formula1>
      <formula2>100000000000</formula2>
    </dataValidation>
    <dataValidation allowBlank="1" showInputMessage="1" showErrorMessage="1" error=" " promptTitle="Lookup" prompt="This Country record must already exist in Microsoft Dynamics 365 or in this source file." sqref="O3:O5 O10:O12 O23:O1048576 O17:O19" xr:uid="{00000000-0002-0000-0000-00000C000000}"/>
    <dataValidation allowBlank="1" showInputMessage="1" showErrorMessage="1" error=" " promptTitle="MultiSelect Option set" prompt="Enter Option Set values as semicolon separated." sqref="P3:P15 P23:P1048576" xr:uid="{00000000-0002-0000-0000-00000E000000}"/>
    <dataValidation type="date" operator="greaterThanOrEqual" allowBlank="1" showInputMessage="1" showErrorMessage="1" errorTitle="Invalid Date" error="(Do Not Modify) Modified On must be in the correct date and time format." promptTitle="Date and time" prompt=" " sqref="C3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D3:D1048576" xr:uid="{00000000-0002-0000-0000-000001000000}">
      <formula1>2000</formula1>
    </dataValidation>
    <dataValidation type="decimal" allowBlank="1" showInputMessage="1" showErrorMessage="1" errorTitle="Value beyond range" error="Media Value must be a number from -100000000000 through 100000000000." promptTitle="Decimal number" prompt="Minimum Value: -100000000000._x000d__x000a_Maximum Value: 100000000000._x000d__x000a_  " sqref="H3:H1048576" xr:uid="{00000000-0002-0000-0000-000005000000}">
      <formula1>-100000000000</formula1>
      <formula2>100000000000</formula2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N3:N20 N22:N1048576" xr:uid="{00000000-0002-0000-0000-00000B000000}">
      <formula1>300</formula1>
    </dataValidation>
    <dataValidation type="date" operator="greaterThanOrEqual" allowBlank="1" showInputMessage="1" showErrorMessage="1" errorTitle="Invalid Date" error="Coverage Date of Issue must be in the correct date format." promptTitle="Date" prompt=" " sqref="K3:K1048576" xr:uid="{00000000-0002-0000-0000-000008000000}">
      <formula1>1</formula1>
    </dataValidation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M4:M1048576" xr:uid="{00000000-0002-0000-0000-00000A000000}">
      <formula1>400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Q3:Q1048576" xr:uid="{00000000-0002-0000-0000-00000F000000}">
      <formula1>1000</formula1>
    </dataValidation>
  </dataValidations>
  <hyperlinks>
    <hyperlink ref="J3" r:id="rId1" xr:uid="{ECA69EC4-2AB3-F84B-92B6-7DECDB48E854}"/>
    <hyperlink ref="J4" r:id="rId2" xr:uid="{917D36E9-FEEF-CC4E-A66E-F703617CDC9A}"/>
    <hyperlink ref="J5" r:id="rId3" xr:uid="{7FC4764F-1287-C647-93F0-8C16C9D1EBB5}"/>
    <hyperlink ref="J6" r:id="rId4" xr:uid="{063882DA-C6FD-7D4A-BAA3-2296E1A43D01}"/>
    <hyperlink ref="J7" r:id="rId5" xr:uid="{83303CBB-EB07-C34D-8C39-2C05DD8CE808}"/>
    <hyperlink ref="J8" r:id="rId6" xr:uid="{218BC906-C0DE-D14D-8EF2-EAD7E2373E12}"/>
    <hyperlink ref="J9" r:id="rId7" xr:uid="{F839D632-BABA-3B4B-9DFC-18D96DA0B821}"/>
    <hyperlink ref="J10" r:id="rId8" xr:uid="{0223699E-55C6-E846-BA8F-84B229938157}"/>
    <hyperlink ref="J11" r:id="rId9" xr:uid="{915B395D-F9DA-AC4A-A035-60A795679F49}"/>
    <hyperlink ref="J12" r:id="rId10" xr:uid="{BA8836E9-A13B-4545-BE6E-E0FB55CAB3BF}"/>
    <hyperlink ref="J13" r:id="rId11" xr:uid="{79A35695-3F21-7A44-B209-8EA7F99D96BF}"/>
    <hyperlink ref="J14" r:id="rId12" xr:uid="{D92948E6-D38A-0746-AC42-EB4E61020E2F}"/>
    <hyperlink ref="J15" r:id="rId13" xr:uid="{3018A665-38C5-DB45-8119-84752B87589D}"/>
    <hyperlink ref="J16" r:id="rId14" xr:uid="{CAC86D0B-3292-464C-9A92-A102E5DF14AA}"/>
    <hyperlink ref="J17" r:id="rId15" xr:uid="{FEB7B3A6-9AFE-6D4F-9981-C8148B82258A}"/>
    <hyperlink ref="J18" r:id="rId16" xr:uid="{8EF2CDE0-8894-804C-8365-F030C34A1301}"/>
    <hyperlink ref="J19" r:id="rId17" xr:uid="{F9AB73E4-CB0B-0744-B0AF-34D534DA9DE1}"/>
    <hyperlink ref="J20" r:id="rId18" xr:uid="{832C115A-648A-3B4E-BEEC-70589C11907F}"/>
    <hyperlink ref="J21" r:id="rId19" xr:uid="{A7E8B221-D592-E44F-B5DE-E2B090849951}"/>
    <hyperlink ref="J22" r:id="rId20" xr:uid="{9319B0AA-BEAF-354D-901C-0A2770A4EE47}"/>
  </hyperlinks>
  <pageMargins left="0.7" right="0.7" top="0.75" bottom="0.75" header="0.3" footer="0.3"/>
  <pageSetup paperSize="9" orientation="portrait" r:id="rId21"/>
  <drawing r:id="rId22"/>
  <legacyDrawing r:id="rId23"/>
  <tableParts count="1">
    <tablePart r:id="rId24"/>
  </tableParts>
  <extLst>
    <ext xmlns:x14="http://schemas.microsoft.com/office/spreadsheetml/2009/9/main" uri="{CCE6A557-97BC-4b89-ADB6-D9C93CAAB3DF}">
      <x14:dataValidations xmlns:xm="http://schemas.microsoft.com/office/excel/2006/main" xWindow="1470" yWindow="542" count="2">
        <x14:dataValidation type="list" allowBlank="1" showInputMessage="1" showErrorMessage="1" errorTitle="List Value" error="Coverage Media Type must be selected from the drop-down list." promptTitle="Option set" prompt="Select a value from the drop-down list." xr:uid="{00000000-0002-0000-0000-000002000000}">
          <x14:formula1>
            <xm:f>hiddenSheet!$A$2:$G$2</xm:f>
          </x14:formula1>
          <xm:sqref>I14:I22 E3:E1048576</xm:sqref>
        </x14:dataValidation>
        <x14:dataValidation type="list" allowBlank="1" showInputMessage="1" showErrorMessage="1" errorTitle="List Value" error="Coverage source must be selected from the drop-down list." promptTitle="Option set" prompt="Select a value from the drop-down list." xr:uid="{00000000-0002-0000-0000-000009000000}">
          <x14:formula1>
            <xm:f>hiddenSheet!$A$3:$E$3</xm:f>
          </x14:formula1>
          <xm:sqref>L3:L1048576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9BFC-1EA8-4C2D-B396-A066446083BC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G3"/>
  <sheetViews>
    <sheetView workbookViewId="0"/>
  </sheetViews>
  <sheetFormatPr baseColWidth="10" defaultColWidth="8.83203125" defaultRowHeight="15" x14ac:dyDescent="0.2"/>
  <sheetData>
    <row r="1" spans="1:7" x14ac:dyDescent="0.2">
      <c r="A1" t="s">
        <v>24</v>
      </c>
    </row>
    <row r="2" spans="1:7" x14ac:dyDescent="0.2">
      <c r="A2" t="s">
        <v>25</v>
      </c>
      <c r="B2" t="s">
        <v>26</v>
      </c>
      <c r="C2" t="s">
        <v>20</v>
      </c>
      <c r="D2" t="s">
        <v>19</v>
      </c>
      <c r="E2" t="s">
        <v>27</v>
      </c>
      <c r="F2" t="s">
        <v>28</v>
      </c>
      <c r="G2" t="s">
        <v>22</v>
      </c>
    </row>
    <row r="3" spans="1:7" x14ac:dyDescent="0.2">
      <c r="A3" t="s">
        <v>13</v>
      </c>
      <c r="B3" t="s">
        <v>21</v>
      </c>
      <c r="C3" t="s">
        <v>29</v>
      </c>
      <c r="D3" t="s">
        <v>30</v>
      </c>
      <c r="E3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152BD8BF968B49B54A31F7E957F9E2" ma:contentTypeVersion="17" ma:contentTypeDescription="Crear nuevo documento." ma:contentTypeScope="" ma:versionID="08934ad44e0fc14a69dc69992bb92410">
  <xsd:schema xmlns:xsd="http://www.w3.org/2001/XMLSchema" xmlns:xs="http://www.w3.org/2001/XMLSchema" xmlns:p="http://schemas.microsoft.com/office/2006/metadata/properties" xmlns:ns2="f3d277b1-4ca4-4a6a-8b46-42280beabbed" xmlns:ns3="4f67cb41-491f-4d7f-9964-991a70594a3d" targetNamespace="http://schemas.microsoft.com/office/2006/metadata/properties" ma:root="true" ma:fieldsID="cdb3774ee5c95bf065264d36ed54177d" ns2:_="" ns3:_="">
    <xsd:import namespace="f3d277b1-4ca4-4a6a-8b46-42280beabbed"/>
    <xsd:import namespace="4f67cb41-491f-4d7f-9964-991a70594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IMAG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277b1-4ca4-4a6a-8b46-42280beab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MAGEN" ma:index="20" nillable="true" ma:displayName="IMAGEN" ma:format="Image" ma:internalName="IMAG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4100f73e-ee60-45be-9d9a-639542a48c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7cb41-491f-4d7f-9964-991a70594a3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19702a4-f4b4-4c87-bfe8-7efc342a38f8}" ma:internalName="TaxCatchAll" ma:showField="CatchAllData" ma:web="4f67cb41-491f-4d7f-9964-991a70594a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d277b1-4ca4-4a6a-8b46-42280beabbed">
      <Terms xmlns="http://schemas.microsoft.com/office/infopath/2007/PartnerControls"/>
    </lcf76f155ced4ddcb4097134ff3c332f>
    <TaxCatchAll xmlns="4f67cb41-491f-4d7f-9964-991a70594a3d" xsi:nil="true"/>
    <IMAGEN xmlns="f3d277b1-4ca4-4a6a-8b46-42280beabbed">
      <Url xsi:nil="true"/>
      <Description xsi:nil="true"/>
    </IMAG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2E7D56-8B17-4D74-970E-10DB2289F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277b1-4ca4-4a6a-8b46-42280beabbed"/>
    <ds:schemaRef ds:uri="4f67cb41-491f-4d7f-9964-991a70594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A45C2-2E51-48DC-B2AF-77DFC3997715}">
  <ds:schemaRefs>
    <ds:schemaRef ds:uri="http://schemas.microsoft.com/office/2006/metadata/properties"/>
    <ds:schemaRef ds:uri="http://schemas.microsoft.com/office/infopath/2007/PartnerControls"/>
    <ds:schemaRef ds:uri="f3d277b1-4ca4-4a6a-8b46-42280beabbed"/>
    <ds:schemaRef ds:uri="4f67cb41-491f-4d7f-9964-991a70594a3d"/>
  </ds:schemaRefs>
</ds:datastoreItem>
</file>

<file path=customXml/itemProps3.xml><?xml version="1.0" encoding="utf-8"?>
<ds:datastoreItem xmlns:ds="http://schemas.openxmlformats.org/officeDocument/2006/customXml" ds:itemID="{C54F37B4-FCBB-4016-8352-0B55974E31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Coverage import template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Dimitrios</dc:creator>
  <cp:keywords/>
  <dc:description/>
  <cp:lastModifiedBy>Beatriz Miro Ubeda</cp:lastModifiedBy>
  <cp:revision/>
  <dcterms:created xsi:type="dcterms:W3CDTF">2023-03-29T12:43:07Z</dcterms:created>
  <dcterms:modified xsi:type="dcterms:W3CDTF">2023-12-20T11:59:03Z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0x0101003D152BD8BF968B49B54A31F7E957F9E2</vt:lpwstr>
  </property>
  <property fmtid="{D5CDD505-2E9C-101B-9397-08002B2CF9AE}" pid="3" name="MediaServiceImageTags">
    <vt:lpwstr/>
  </property>
</Properties>
</file>